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h\Dropbox\BUCA\2026\"/>
    </mc:Choice>
  </mc:AlternateContent>
  <xr:revisionPtr revIDLastSave="0" documentId="13_ncr:1_{FB1BBF17-D2C0-4D24-BE75-7018C6CBE0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ams" sheetId="4" r:id="rId1"/>
    <sheet name="Players" sheetId="1" r:id="rId2"/>
    <sheet name="Total Money Due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6" l="1"/>
  <c r="B5" i="6"/>
  <c r="C5" i="6"/>
  <c r="C4" i="6"/>
  <c r="C6" i="6" l="1"/>
  <c r="M14" i="1"/>
  <c r="M15" i="1"/>
  <c r="M16" i="1"/>
  <c r="M17" i="1"/>
  <c r="M18" i="1"/>
  <c r="M27" i="1"/>
  <c r="M28" i="1"/>
  <c r="M29" i="1"/>
  <c r="M30" i="1"/>
  <c r="M31" i="1"/>
  <c r="M32" i="1"/>
  <c r="M33" i="1"/>
  <c r="M34" i="1"/>
  <c r="M35" i="1"/>
  <c r="M36" i="1"/>
  <c r="M13" i="1"/>
  <c r="L37" i="1" l="1"/>
  <c r="B6" i="6" s="1"/>
  <c r="D6" i="6" s="1"/>
  <c r="D7" i="6" l="1"/>
</calcChain>
</file>

<file path=xl/sharedStrings.xml><?xml version="1.0" encoding="utf-8"?>
<sst xmlns="http://schemas.openxmlformats.org/spreadsheetml/2006/main" count="225" uniqueCount="219">
  <si>
    <t>ECF Grading Code</t>
  </si>
  <si>
    <t>ECF Membership Number</t>
  </si>
  <si>
    <t>Date of Birth</t>
  </si>
  <si>
    <t>Please list the players you wish to register for the competition in the space below</t>
  </si>
  <si>
    <t>University</t>
  </si>
  <si>
    <t>Country</t>
  </si>
  <si>
    <t>Name</t>
  </si>
  <si>
    <t>Mobile</t>
  </si>
  <si>
    <t>Championship</t>
  </si>
  <si>
    <t>Plate</t>
  </si>
  <si>
    <t>Shield</t>
  </si>
  <si>
    <t>Russia</t>
  </si>
  <si>
    <t>Ukraine</t>
  </si>
  <si>
    <t>China</t>
  </si>
  <si>
    <t>France</t>
  </si>
  <si>
    <t>India</t>
  </si>
  <si>
    <t>Hungary</t>
  </si>
  <si>
    <t>Netherlands</t>
  </si>
  <si>
    <t>United States of America</t>
  </si>
  <si>
    <t>Poland</t>
  </si>
  <si>
    <t>Germany</t>
  </si>
  <si>
    <t>Israel</t>
  </si>
  <si>
    <t>Azerbaijan</t>
  </si>
  <si>
    <t>England</t>
  </si>
  <si>
    <t>Spain</t>
  </si>
  <si>
    <t>Georgia</t>
  </si>
  <si>
    <t>Cuba</t>
  </si>
  <si>
    <t>Croatia</t>
  </si>
  <si>
    <t>Czech Republic</t>
  </si>
  <si>
    <t>Serbia</t>
  </si>
  <si>
    <t>Romania</t>
  </si>
  <si>
    <t>Norway</t>
  </si>
  <si>
    <t>Greece</t>
  </si>
  <si>
    <t>Italy</t>
  </si>
  <si>
    <t>Turkey</t>
  </si>
  <si>
    <t>Denmark</t>
  </si>
  <si>
    <t>Slovenia</t>
  </si>
  <si>
    <t>Sweden</t>
  </si>
  <si>
    <t>Philippines</t>
  </si>
  <si>
    <t>Latvia</t>
  </si>
  <si>
    <t>Peru</t>
  </si>
  <si>
    <t>Brazil</t>
  </si>
  <si>
    <t>Iceland</t>
  </si>
  <si>
    <t>Uzbekistan</t>
  </si>
  <si>
    <t>Bosnia &amp; Herzegovina</t>
  </si>
  <si>
    <t>Switzerland</t>
  </si>
  <si>
    <t>Vietnam</t>
  </si>
  <si>
    <t>Canada</t>
  </si>
  <si>
    <t>Slovakia</t>
  </si>
  <si>
    <t>Kazakhstan</t>
  </si>
  <si>
    <t>Austria</t>
  </si>
  <si>
    <t>Iran</t>
  </si>
  <si>
    <t>Lithuania</t>
  </si>
  <si>
    <t>Egypt</t>
  </si>
  <si>
    <t>Moldova</t>
  </si>
  <si>
    <t>Estonia</t>
  </si>
  <si>
    <t>Australia</t>
  </si>
  <si>
    <t>Montenegro</t>
  </si>
  <si>
    <t>Chile</t>
  </si>
  <si>
    <t>Finland</t>
  </si>
  <si>
    <t>Colombia</t>
  </si>
  <si>
    <t>Mexico</t>
  </si>
  <si>
    <t>Scotland</t>
  </si>
  <si>
    <t>Mongolia</t>
  </si>
  <si>
    <t>Indonesia</t>
  </si>
  <si>
    <t>Venezuela</t>
  </si>
  <si>
    <t>Bangladesh</t>
  </si>
  <si>
    <t>Portugal</t>
  </si>
  <si>
    <t>Turkmenistan</t>
  </si>
  <si>
    <t>Ireland</t>
  </si>
  <si>
    <t>Singapore</t>
  </si>
  <si>
    <t>Paraguay</t>
  </si>
  <si>
    <t>Albania</t>
  </si>
  <si>
    <t>Ecuador</t>
  </si>
  <si>
    <t>Luxembourg</t>
  </si>
  <si>
    <t>Morocco</t>
  </si>
  <si>
    <t>Algeria</t>
  </si>
  <si>
    <t>Dominican Republic</t>
  </si>
  <si>
    <t>Uruguay</t>
  </si>
  <si>
    <t>South Africa</t>
  </si>
  <si>
    <t>Monaco</t>
  </si>
  <si>
    <t>Costa Rica</t>
  </si>
  <si>
    <t>Tajikistan</t>
  </si>
  <si>
    <t>Iraq</t>
  </si>
  <si>
    <t>Tunisia</t>
  </si>
  <si>
    <t>New Zealand</t>
  </si>
  <si>
    <t>Wales</t>
  </si>
  <si>
    <t>United Arab Emirates</t>
  </si>
  <si>
    <t>Faroe Islands</t>
  </si>
  <si>
    <t>Malaysia</t>
  </si>
  <si>
    <t>Syria</t>
  </si>
  <si>
    <t>Kyrgyzstan</t>
  </si>
  <si>
    <t>Japan</t>
  </si>
  <si>
    <t>Bolivia</t>
  </si>
  <si>
    <t>Zambia</t>
  </si>
  <si>
    <t>Nicaragua</t>
  </si>
  <si>
    <t>Nigeria</t>
  </si>
  <si>
    <t>Guatemala</t>
  </si>
  <si>
    <t>Yemen</t>
  </si>
  <si>
    <t>Uganda</t>
  </si>
  <si>
    <t>El Salvador</t>
  </si>
  <si>
    <t>Jordan</t>
  </si>
  <si>
    <t>Lebanon</t>
  </si>
  <si>
    <t>Libya</t>
  </si>
  <si>
    <t>Thailand</t>
  </si>
  <si>
    <t>Zimbabwe</t>
  </si>
  <si>
    <t>Puerto Rico</t>
  </si>
  <si>
    <t>Honduras</t>
  </si>
  <si>
    <t>Panama</t>
  </si>
  <si>
    <t>Jamaica</t>
  </si>
  <si>
    <t>Botswana</t>
  </si>
  <si>
    <t>Mali</t>
  </si>
  <si>
    <t>Sri Lanka</t>
  </si>
  <si>
    <t>Trinidad &amp; Tobago</t>
  </si>
  <si>
    <t>Qatar</t>
  </si>
  <si>
    <t>Cyprus</t>
  </si>
  <si>
    <t>Sudan</t>
  </si>
  <si>
    <t>Palestine</t>
  </si>
  <si>
    <t>Malta</t>
  </si>
  <si>
    <t>Nepal</t>
  </si>
  <si>
    <t>Oman</t>
  </si>
  <si>
    <t>Kenya</t>
  </si>
  <si>
    <t>Madagascar</t>
  </si>
  <si>
    <t>South Korea</t>
  </si>
  <si>
    <t>Hong Kong</t>
  </si>
  <si>
    <t>Liechtenstein</t>
  </si>
  <si>
    <t>Ivory Coast</t>
  </si>
  <si>
    <t>Suriname</t>
  </si>
  <si>
    <t>Jersey</t>
  </si>
  <si>
    <t>San Marino</t>
  </si>
  <si>
    <t>Cameroon</t>
  </si>
  <si>
    <t>Afghanistan</t>
  </si>
  <si>
    <t>Papua New Guinea</t>
  </si>
  <si>
    <t>Brunei Darussalam</t>
  </si>
  <si>
    <t>Haiti</t>
  </si>
  <si>
    <t>Guernsey</t>
  </si>
  <si>
    <t>Myanmar</t>
  </si>
  <si>
    <t>Saudi Arabia</t>
  </si>
  <si>
    <t>Netherlands Antilles</t>
  </si>
  <si>
    <t>Mauritania</t>
  </si>
  <si>
    <t>Kuwait</t>
  </si>
  <si>
    <t>Bahrain</t>
  </si>
  <si>
    <t>Pakistan</t>
  </si>
  <si>
    <t>Gambia</t>
  </si>
  <si>
    <t>Aruba</t>
  </si>
  <si>
    <t>Mauritius</t>
  </si>
  <si>
    <t>Namibia</t>
  </si>
  <si>
    <t>Guam</t>
  </si>
  <si>
    <t>Mozambique</t>
  </si>
  <si>
    <t>Fiji</t>
  </si>
  <si>
    <t>Ghana</t>
  </si>
  <si>
    <t>Chinese Taipei</t>
  </si>
  <si>
    <t>Guyana</t>
  </si>
  <si>
    <t>US Virgin Islands</t>
  </si>
  <si>
    <t>Ethiopia</t>
  </si>
  <si>
    <t>Malawi</t>
  </si>
  <si>
    <t>Sao Tome and Principe</t>
  </si>
  <si>
    <t>Togo</t>
  </si>
  <si>
    <t>Macau</t>
  </si>
  <si>
    <t>Palau</t>
  </si>
  <si>
    <t>Burundi</t>
  </si>
  <si>
    <t>Tanzania</t>
  </si>
  <si>
    <t>Bahamas</t>
  </si>
  <si>
    <t>Solomon Islands</t>
  </si>
  <si>
    <t>Seychelles</t>
  </si>
  <si>
    <t>Rwanda</t>
  </si>
  <si>
    <t>Senegal</t>
  </si>
  <si>
    <t>Bhutan</t>
  </si>
  <si>
    <t>Maldives</t>
  </si>
  <si>
    <t>British Virgin Islands</t>
  </si>
  <si>
    <t>Lesotho</t>
  </si>
  <si>
    <t>Macedonia</t>
  </si>
  <si>
    <t>Number</t>
  </si>
  <si>
    <t>Replace this text with your university name</t>
  </si>
  <si>
    <t>Captain Name</t>
  </si>
  <si>
    <t>Date</t>
  </si>
  <si>
    <t>Captain E-mail</t>
  </si>
  <si>
    <t>BUCA Membership</t>
  </si>
  <si>
    <t>Number of Non-Members</t>
  </si>
  <si>
    <t>Item</t>
  </si>
  <si>
    <t>Total</t>
  </si>
  <si>
    <t>Date of Entry</t>
  </si>
  <si>
    <t>Check</t>
  </si>
  <si>
    <t>Money to Pay BUCA</t>
  </si>
  <si>
    <t>Entry Fees for Teams</t>
  </si>
  <si>
    <t>Non-Individual Membership Fees</t>
  </si>
  <si>
    <t>BUCA Bank Details</t>
  </si>
  <si>
    <t>Account Number</t>
  </si>
  <si>
    <t>Sort Code</t>
  </si>
  <si>
    <t>Please include a reference to help us identify that the payment has been made by your University.</t>
  </si>
  <si>
    <t>References like "Chess" or an individual's name, are not helpful in this regard!</t>
  </si>
  <si>
    <t>Notes</t>
  </si>
  <si>
    <t>Sex</t>
  </si>
  <si>
    <t>Bowl</t>
  </si>
  <si>
    <t>Note: You will also have to pay for any other food/drink etc. purchased at the hotel.</t>
  </si>
  <si>
    <t>Subtotal Due to BUCA</t>
  </si>
  <si>
    <r>
      <t xml:space="preserve">1. </t>
    </r>
    <r>
      <rPr>
        <b/>
        <sz val="11"/>
        <color theme="1"/>
        <rFont val="Calibri"/>
        <family val="2"/>
        <scheme val="minor"/>
      </rPr>
      <t>Fill in the grey boxes</t>
    </r>
    <r>
      <rPr>
        <sz val="11"/>
        <color theme="1"/>
        <rFont val="Calibri"/>
        <family val="2"/>
        <scheme val="minor"/>
      </rPr>
      <t>; the white boxes will fill in automatically. Light blue boxes should be filled in if they have the relevant grade.</t>
    </r>
  </si>
  <si>
    <t>University Country</t>
  </si>
  <si>
    <t xml:space="preserve">Bank </t>
  </si>
  <si>
    <t>Rating to Use</t>
  </si>
  <si>
    <t>Estimate (only if no other rating)</t>
  </si>
  <si>
    <t>3. ECF Ratings can be found here - https://www.ecfrating.org.uk/v2/new/player.php</t>
  </si>
  <si>
    <t>8. If a player has no ECF rating reference, please contact the Organiser with the details requested above.</t>
  </si>
  <si>
    <t>4. FIDE ratings can be looked up here - http://ratings.fide.com/</t>
  </si>
  <si>
    <t>7. Players with no grade should contact the Organiser to have a rating assigned.</t>
  </si>
  <si>
    <t>6. Other Elo Rating should be used for players who have no ECF rating, but have some other rating (e.g. Chess Scotland, Welsh Union, FIDE).</t>
  </si>
  <si>
    <t>ECF Rapidplay Rating</t>
  </si>
  <si>
    <t>ECF Standardplay Rating</t>
  </si>
  <si>
    <t>FIDE Rapidplay Rating</t>
  </si>
  <si>
    <t>FIDE Standardplay Rating</t>
  </si>
  <si>
    <t>ECF Rapidplay</t>
  </si>
  <si>
    <t>ECF Standardplay</t>
  </si>
  <si>
    <t>FIDE Rapidplay</t>
  </si>
  <si>
    <t>FIDE Standardplay</t>
  </si>
  <si>
    <t>Number of Teams</t>
  </si>
  <si>
    <t>5. Membership numbers should be in the format MEnnnnnn, with nnnnnn being a 6 digit number.</t>
  </si>
  <si>
    <t>2. Grading references are six digits followed by a letter, e.g. 263651H - go to https://www.ecfrating.org.uk/v2/new/player.php</t>
  </si>
  <si>
    <t>TBC - please email the Organiser</t>
  </si>
  <si>
    <t>Notes: Fill in the grey 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</si>
</sst>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/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14" fontId="1" fillId="0" borderId="2" xfId="0" applyNumberFormat="1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3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0" fontId="2" fillId="0" borderId="0" xfId="0" applyFont="1"/>
    <xf numFmtId="0" fontId="0" fillId="0" borderId="0" xfId="0" applyAlignment="1">
      <alignment horizontal="left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14" fontId="0" fillId="2" borderId="2" xfId="0" applyNumberFormat="1" applyFill="1" applyBorder="1" applyAlignment="1" applyProtection="1">
      <alignment horizontal="center"/>
      <protection locked="0"/>
    </xf>
    <xf numFmtId="6" fontId="0" fillId="2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2" xfId="0" applyFill="1" applyBorder="1"/>
    <xf numFmtId="0" fontId="1" fillId="0" borderId="0" xfId="0" applyFont="1" applyAlignment="1" applyProtection="1">
      <alignment horizontal="right"/>
      <protection locked="0"/>
    </xf>
    <xf numFmtId="0" fontId="0" fillId="2" borderId="2" xfId="0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/>
  </sheetViews>
  <sheetFormatPr defaultColWidth="9.109375" defaultRowHeight="14.4" x14ac:dyDescent="0.3"/>
  <cols>
    <col min="1" max="2" width="16.6640625" style="9" customWidth="1"/>
    <col min="3" max="4" width="12.6640625" style="9" customWidth="1"/>
    <col min="5" max="10" width="9.109375" style="9"/>
    <col min="11" max="11" width="9.109375" style="9" hidden="1" customWidth="1"/>
    <col min="12" max="16384" width="9.109375" style="9"/>
  </cols>
  <sheetData>
    <row r="1" spans="1:11" x14ac:dyDescent="0.3">
      <c r="A1" s="7" t="s">
        <v>4</v>
      </c>
      <c r="B1" s="32" t="s">
        <v>173</v>
      </c>
      <c r="C1" s="33"/>
      <c r="D1" s="33"/>
      <c r="E1" s="33"/>
      <c r="F1" s="33"/>
      <c r="G1" s="33"/>
      <c r="H1" s="33"/>
      <c r="I1" s="34"/>
      <c r="K1" s="9" t="s">
        <v>8</v>
      </c>
    </row>
    <row r="2" spans="1:11" x14ac:dyDescent="0.3">
      <c r="A2" s="7"/>
      <c r="B2" s="8"/>
      <c r="C2" s="8"/>
      <c r="D2" s="8"/>
      <c r="E2" s="8"/>
      <c r="F2" s="8"/>
      <c r="G2" s="8"/>
      <c r="H2" s="8"/>
      <c r="I2" s="8"/>
      <c r="K2" s="9" t="s">
        <v>9</v>
      </c>
    </row>
    <row r="3" spans="1:11" x14ac:dyDescent="0.3">
      <c r="A3" s="7" t="s">
        <v>174</v>
      </c>
      <c r="B3" s="35"/>
      <c r="C3" s="36"/>
      <c r="D3" s="37"/>
      <c r="E3" s="8"/>
      <c r="F3" s="7" t="s">
        <v>7</v>
      </c>
      <c r="G3" s="38"/>
      <c r="H3" s="39"/>
      <c r="I3" s="40"/>
      <c r="K3" s="9" t="s">
        <v>193</v>
      </c>
    </row>
    <row r="4" spans="1:11" x14ac:dyDescent="0.3">
      <c r="A4" s="7" t="s">
        <v>176</v>
      </c>
      <c r="B4" s="35"/>
      <c r="C4" s="36"/>
      <c r="D4" s="37"/>
      <c r="E4" s="8"/>
      <c r="F4" s="7"/>
      <c r="K4" s="9" t="s">
        <v>10</v>
      </c>
    </row>
    <row r="5" spans="1:11" x14ac:dyDescent="0.3">
      <c r="E5" s="8"/>
    </row>
    <row r="6" spans="1:11" x14ac:dyDescent="0.3">
      <c r="A6" s="13" t="s">
        <v>214</v>
      </c>
      <c r="B6" s="24"/>
      <c r="C6" s="30"/>
      <c r="E6" s="8"/>
    </row>
    <row r="8" spans="1:11" x14ac:dyDescent="0.3">
      <c r="A8" s="7" t="s">
        <v>181</v>
      </c>
      <c r="B8" s="26"/>
    </row>
    <row r="10" spans="1:11" x14ac:dyDescent="0.3">
      <c r="A10" s="7" t="s">
        <v>218</v>
      </c>
    </row>
  </sheetData>
  <mergeCells count="4">
    <mergeCell ref="B1:I1"/>
    <mergeCell ref="B3:D3"/>
    <mergeCell ref="G3:I3"/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1"/>
  <sheetViews>
    <sheetView workbookViewId="0"/>
  </sheetViews>
  <sheetFormatPr defaultColWidth="9.109375" defaultRowHeight="14.4" x14ac:dyDescent="0.3"/>
  <cols>
    <col min="1" max="2" width="24.6640625" style="9" customWidth="1"/>
    <col min="3" max="3" width="5.6640625" style="11" customWidth="1"/>
    <col min="4" max="4" width="12.6640625" style="11" customWidth="1"/>
    <col min="5" max="6" width="12.33203125" style="11" customWidth="1"/>
    <col min="7" max="8" width="12.6640625" style="11" customWidth="1"/>
    <col min="9" max="9" width="15.6640625" style="11" bestFit="1" customWidth="1"/>
    <col min="10" max="10" width="12.6640625" style="11" customWidth="1"/>
    <col min="11" max="11" width="12.6640625" style="17" customWidth="1"/>
    <col min="12" max="12" width="12.6640625" style="11" customWidth="1"/>
    <col min="13" max="14" width="9.109375" style="9" hidden="1" customWidth="1"/>
    <col min="15" max="18" width="9.109375" style="9"/>
    <col min="19" max="19" width="9.109375" style="9" hidden="1" customWidth="1"/>
    <col min="20" max="16384" width="9.109375" style="9"/>
  </cols>
  <sheetData>
    <row r="1" spans="1:19" x14ac:dyDescent="0.3">
      <c r="A1" s="7" t="s">
        <v>191</v>
      </c>
      <c r="S1" s="9" t="s">
        <v>44</v>
      </c>
    </row>
    <row r="2" spans="1:19" x14ac:dyDescent="0.3">
      <c r="A2" s="9" t="s">
        <v>196</v>
      </c>
      <c r="S2" s="9" t="s">
        <v>110</v>
      </c>
    </row>
    <row r="3" spans="1:19" x14ac:dyDescent="0.3">
      <c r="A3" s="9" t="s">
        <v>216</v>
      </c>
      <c r="S3" s="9" t="s">
        <v>41</v>
      </c>
    </row>
    <row r="4" spans="1:19" x14ac:dyDescent="0.3">
      <c r="A4" s="9" t="s">
        <v>201</v>
      </c>
      <c r="S4" s="9" t="s">
        <v>169</v>
      </c>
    </row>
    <row r="5" spans="1:19" x14ac:dyDescent="0.3">
      <c r="A5" s="9" t="s">
        <v>203</v>
      </c>
      <c r="S5" s="9" t="s">
        <v>58</v>
      </c>
    </row>
    <row r="6" spans="1:19" x14ac:dyDescent="0.3">
      <c r="A6" s="9" t="s">
        <v>215</v>
      </c>
      <c r="S6" s="9" t="s">
        <v>133</v>
      </c>
    </row>
    <row r="7" spans="1:19" x14ac:dyDescent="0.3">
      <c r="A7" s="9" t="s">
        <v>205</v>
      </c>
      <c r="S7" s="9" t="s">
        <v>160</v>
      </c>
    </row>
    <row r="8" spans="1:19" x14ac:dyDescent="0.3">
      <c r="A8" s="9" t="s">
        <v>204</v>
      </c>
      <c r="S8" s="9" t="s">
        <v>130</v>
      </c>
    </row>
    <row r="9" spans="1:19" x14ac:dyDescent="0.3">
      <c r="A9" s="9" t="s">
        <v>202</v>
      </c>
      <c r="S9" s="9" t="s">
        <v>47</v>
      </c>
    </row>
    <row r="10" spans="1:19" x14ac:dyDescent="0.3">
      <c r="S10" s="9" t="s">
        <v>13</v>
      </c>
    </row>
    <row r="11" spans="1:19" x14ac:dyDescent="0.3">
      <c r="A11" s="7" t="s">
        <v>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9" s="16" customFormat="1" ht="43.2" customHeight="1" x14ac:dyDescent="0.3">
      <c r="A12" s="10" t="s">
        <v>6</v>
      </c>
      <c r="B12" s="10" t="s">
        <v>5</v>
      </c>
      <c r="C12" s="14" t="s">
        <v>192</v>
      </c>
      <c r="D12" s="14" t="s">
        <v>0</v>
      </c>
      <c r="E12" s="14" t="s">
        <v>206</v>
      </c>
      <c r="F12" s="14" t="s">
        <v>207</v>
      </c>
      <c r="G12" s="14" t="s">
        <v>208</v>
      </c>
      <c r="H12" s="14" t="s">
        <v>209</v>
      </c>
      <c r="I12" s="14" t="s">
        <v>199</v>
      </c>
      <c r="J12" s="14" t="s">
        <v>200</v>
      </c>
      <c r="K12" s="15" t="s">
        <v>2</v>
      </c>
      <c r="L12" s="14" t="s">
        <v>1</v>
      </c>
      <c r="M12" s="16" t="s">
        <v>182</v>
      </c>
    </row>
    <row r="13" spans="1:19" x14ac:dyDescent="0.3">
      <c r="A13" s="12"/>
      <c r="B13" s="25"/>
      <c r="C13" s="24"/>
      <c r="D13" s="24"/>
      <c r="E13" s="28"/>
      <c r="F13" s="28"/>
      <c r="G13" s="28"/>
      <c r="H13" s="28"/>
      <c r="I13" s="31"/>
      <c r="J13" s="28"/>
      <c r="K13" s="26"/>
      <c r="L13" s="24"/>
      <c r="M13" s="9" t="str">
        <f t="shared" ref="M13:M36" si="0">IF(L13="",IF(A13="","",1))</f>
        <v/>
      </c>
      <c r="N13" s="9" t="s">
        <v>23</v>
      </c>
      <c r="S13" s="9" t="s">
        <v>23</v>
      </c>
    </row>
    <row r="14" spans="1:19" x14ac:dyDescent="0.3">
      <c r="A14" s="12"/>
      <c r="B14" s="25"/>
      <c r="C14" s="24"/>
      <c r="D14" s="24"/>
      <c r="E14" s="28"/>
      <c r="F14" s="28"/>
      <c r="G14" s="28"/>
      <c r="H14" s="28"/>
      <c r="I14" s="31"/>
      <c r="J14" s="28"/>
      <c r="K14" s="26"/>
      <c r="L14" s="24"/>
      <c r="M14" s="9" t="str">
        <f t="shared" si="0"/>
        <v/>
      </c>
      <c r="N14" s="9" t="s">
        <v>69</v>
      </c>
      <c r="S14" s="9" t="s">
        <v>69</v>
      </c>
    </row>
    <row r="15" spans="1:19" x14ac:dyDescent="0.3">
      <c r="A15" s="12"/>
      <c r="B15" s="25"/>
      <c r="C15" s="24"/>
      <c r="D15" s="24"/>
      <c r="E15" s="28"/>
      <c r="F15" s="28"/>
      <c r="G15" s="28"/>
      <c r="H15" s="28"/>
      <c r="I15" s="31"/>
      <c r="J15" s="28"/>
      <c r="K15" s="26"/>
      <c r="L15" s="24"/>
      <c r="M15" s="9" t="str">
        <f t="shared" si="0"/>
        <v/>
      </c>
      <c r="N15" s="9" t="s">
        <v>62</v>
      </c>
      <c r="S15" s="9" t="s">
        <v>62</v>
      </c>
    </row>
    <row r="16" spans="1:19" x14ac:dyDescent="0.3">
      <c r="A16" s="12"/>
      <c r="B16" s="25"/>
      <c r="C16" s="24"/>
      <c r="D16" s="24"/>
      <c r="E16" s="28"/>
      <c r="F16" s="28"/>
      <c r="G16" s="28"/>
      <c r="H16" s="28"/>
      <c r="I16" s="31"/>
      <c r="J16" s="28"/>
      <c r="K16" s="26"/>
      <c r="L16" s="24"/>
      <c r="M16" s="9" t="str">
        <f t="shared" si="0"/>
        <v/>
      </c>
      <c r="N16" s="9" t="s">
        <v>86</v>
      </c>
      <c r="S16" s="9" t="s">
        <v>86</v>
      </c>
    </row>
    <row r="17" spans="1:19" x14ac:dyDescent="0.3">
      <c r="A17" s="12"/>
      <c r="B17" s="25"/>
      <c r="C17" s="24"/>
      <c r="D17" s="24"/>
      <c r="E17" s="28"/>
      <c r="F17" s="28"/>
      <c r="G17" s="28"/>
      <c r="H17" s="28"/>
      <c r="I17" s="31"/>
      <c r="J17" s="28"/>
      <c r="K17" s="26"/>
      <c r="L17" s="24"/>
      <c r="M17" s="9" t="str">
        <f t="shared" si="0"/>
        <v/>
      </c>
      <c r="S17" s="9" t="s">
        <v>135</v>
      </c>
    </row>
    <row r="18" spans="1:19" x14ac:dyDescent="0.3">
      <c r="A18" s="12"/>
      <c r="B18" s="25"/>
      <c r="C18" s="24"/>
      <c r="D18" s="24"/>
      <c r="E18" s="28"/>
      <c r="F18" s="28"/>
      <c r="G18" s="28"/>
      <c r="H18" s="28"/>
      <c r="I18" s="31"/>
      <c r="J18" s="28"/>
      <c r="K18" s="26"/>
      <c r="L18" s="24"/>
      <c r="M18" s="9" t="str">
        <f t="shared" si="0"/>
        <v/>
      </c>
      <c r="S18" s="9" t="s">
        <v>128</v>
      </c>
    </row>
    <row r="19" spans="1:19" x14ac:dyDescent="0.3">
      <c r="A19" s="12"/>
      <c r="B19" s="25"/>
      <c r="C19" s="24"/>
      <c r="D19" s="24"/>
      <c r="E19" s="28"/>
      <c r="F19" s="28"/>
      <c r="G19" s="28"/>
      <c r="H19" s="28"/>
      <c r="I19" s="31"/>
      <c r="J19" s="28"/>
      <c r="K19" s="26"/>
      <c r="L19" s="24"/>
    </row>
    <row r="20" spans="1:19" x14ac:dyDescent="0.3">
      <c r="A20" s="12"/>
      <c r="B20" s="25"/>
      <c r="C20" s="24"/>
      <c r="D20" s="24"/>
      <c r="E20" s="28"/>
      <c r="F20" s="28"/>
      <c r="G20" s="28"/>
      <c r="H20" s="28"/>
      <c r="I20" s="31"/>
      <c r="J20" s="28"/>
      <c r="K20" s="26"/>
      <c r="L20" s="24"/>
    </row>
    <row r="21" spans="1:19" x14ac:dyDescent="0.3">
      <c r="A21" s="12"/>
      <c r="B21" s="25"/>
      <c r="C21" s="24"/>
      <c r="D21" s="24"/>
      <c r="E21" s="28"/>
      <c r="F21" s="28"/>
      <c r="G21" s="28"/>
      <c r="H21" s="28"/>
      <c r="I21" s="31"/>
      <c r="J21" s="28"/>
      <c r="K21" s="26"/>
      <c r="L21" s="24"/>
    </row>
    <row r="22" spans="1:19" x14ac:dyDescent="0.3">
      <c r="A22" s="12"/>
      <c r="B22" s="25"/>
      <c r="C22" s="24"/>
      <c r="D22" s="24"/>
      <c r="E22" s="28"/>
      <c r="F22" s="28"/>
      <c r="G22" s="28"/>
      <c r="H22" s="28"/>
      <c r="I22" s="31"/>
      <c r="J22" s="28"/>
      <c r="K22" s="26"/>
      <c r="L22" s="24"/>
    </row>
    <row r="23" spans="1:19" x14ac:dyDescent="0.3">
      <c r="A23" s="12"/>
      <c r="B23" s="25"/>
      <c r="C23" s="24"/>
      <c r="D23" s="24"/>
      <c r="E23" s="28"/>
      <c r="F23" s="28"/>
      <c r="G23" s="28"/>
      <c r="H23" s="28"/>
      <c r="I23" s="31"/>
      <c r="J23" s="28"/>
      <c r="K23" s="26"/>
      <c r="L23" s="24"/>
    </row>
    <row r="24" spans="1:19" x14ac:dyDescent="0.3">
      <c r="A24" s="12"/>
      <c r="B24" s="25"/>
      <c r="C24" s="24"/>
      <c r="D24" s="24"/>
      <c r="E24" s="28"/>
      <c r="F24" s="28"/>
      <c r="G24" s="28"/>
      <c r="H24" s="28"/>
      <c r="I24" s="31"/>
      <c r="J24" s="28"/>
      <c r="K24" s="26"/>
      <c r="L24" s="24"/>
    </row>
    <row r="25" spans="1:19" x14ac:dyDescent="0.3">
      <c r="A25" s="12"/>
      <c r="B25" s="25"/>
      <c r="C25" s="24"/>
      <c r="D25" s="24"/>
      <c r="E25" s="28"/>
      <c r="F25" s="28"/>
      <c r="G25" s="28"/>
      <c r="H25" s="28"/>
      <c r="I25" s="31"/>
      <c r="J25" s="28"/>
      <c r="K25" s="26"/>
      <c r="L25" s="24"/>
    </row>
    <row r="26" spans="1:19" x14ac:dyDescent="0.3">
      <c r="A26" s="12"/>
      <c r="B26" s="25"/>
      <c r="C26" s="24"/>
      <c r="D26" s="24"/>
      <c r="E26" s="28"/>
      <c r="F26" s="28"/>
      <c r="G26" s="28"/>
      <c r="H26" s="28"/>
      <c r="I26" s="31"/>
      <c r="J26" s="28"/>
      <c r="K26" s="26"/>
      <c r="L26" s="24"/>
    </row>
    <row r="27" spans="1:19" x14ac:dyDescent="0.3">
      <c r="A27" s="12"/>
      <c r="B27" s="25"/>
      <c r="C27" s="24"/>
      <c r="D27" s="24"/>
      <c r="E27" s="28"/>
      <c r="F27" s="28"/>
      <c r="G27" s="28"/>
      <c r="H27" s="28"/>
      <c r="I27" s="31"/>
      <c r="J27" s="28"/>
      <c r="K27" s="26"/>
      <c r="L27" s="24"/>
      <c r="M27" s="9" t="str">
        <f t="shared" si="0"/>
        <v/>
      </c>
      <c r="N27" s="9" t="s">
        <v>210</v>
      </c>
      <c r="S27" s="9" t="s">
        <v>131</v>
      </c>
    </row>
    <row r="28" spans="1:19" x14ac:dyDescent="0.3">
      <c r="A28" s="12"/>
      <c r="B28" s="25"/>
      <c r="C28" s="24"/>
      <c r="D28" s="24"/>
      <c r="E28" s="28"/>
      <c r="F28" s="28"/>
      <c r="G28" s="28"/>
      <c r="H28" s="28"/>
      <c r="I28" s="31"/>
      <c r="J28" s="28"/>
      <c r="K28" s="26"/>
      <c r="L28" s="24"/>
      <c r="M28" s="9" t="str">
        <f t="shared" si="0"/>
        <v/>
      </c>
      <c r="N28" s="9" t="s">
        <v>211</v>
      </c>
      <c r="S28" s="9" t="s">
        <v>72</v>
      </c>
    </row>
    <row r="29" spans="1:19" x14ac:dyDescent="0.3">
      <c r="A29" s="12"/>
      <c r="B29" s="25"/>
      <c r="C29" s="24"/>
      <c r="D29" s="24"/>
      <c r="E29" s="28"/>
      <c r="F29" s="28"/>
      <c r="G29" s="28"/>
      <c r="H29" s="28"/>
      <c r="I29" s="31"/>
      <c r="J29" s="28"/>
      <c r="K29" s="26"/>
      <c r="L29" s="24"/>
      <c r="M29" s="9" t="str">
        <f t="shared" si="0"/>
        <v/>
      </c>
      <c r="N29" s="9" t="s">
        <v>212</v>
      </c>
      <c r="S29" s="9" t="s">
        <v>76</v>
      </c>
    </row>
    <row r="30" spans="1:19" x14ac:dyDescent="0.3">
      <c r="A30" s="12"/>
      <c r="B30" s="25"/>
      <c r="C30" s="24"/>
      <c r="D30" s="24"/>
      <c r="E30" s="28"/>
      <c r="F30" s="28"/>
      <c r="G30" s="28"/>
      <c r="H30" s="28"/>
      <c r="I30" s="31"/>
      <c r="J30" s="28"/>
      <c r="K30" s="26"/>
      <c r="L30" s="24"/>
      <c r="M30" s="9" t="str">
        <f t="shared" si="0"/>
        <v/>
      </c>
      <c r="N30" s="9" t="s">
        <v>213</v>
      </c>
      <c r="S30" s="9" t="s">
        <v>144</v>
      </c>
    </row>
    <row r="31" spans="1:19" x14ac:dyDescent="0.3">
      <c r="A31" s="12"/>
      <c r="B31" s="27"/>
      <c r="C31" s="24"/>
      <c r="D31" s="24"/>
      <c r="E31" s="28"/>
      <c r="F31" s="28"/>
      <c r="G31" s="28"/>
      <c r="H31" s="28"/>
      <c r="I31" s="31"/>
      <c r="J31" s="28"/>
      <c r="K31" s="26"/>
      <c r="L31" s="24"/>
      <c r="M31" s="9" t="str">
        <f t="shared" si="0"/>
        <v/>
      </c>
      <c r="S31" s="9" t="s">
        <v>56</v>
      </c>
    </row>
    <row r="32" spans="1:19" x14ac:dyDescent="0.3">
      <c r="A32" s="12"/>
      <c r="B32" s="25"/>
      <c r="C32" s="24"/>
      <c r="D32" s="24"/>
      <c r="E32" s="28"/>
      <c r="F32" s="28"/>
      <c r="G32" s="28"/>
      <c r="H32" s="28"/>
      <c r="I32" s="31"/>
      <c r="J32" s="28"/>
      <c r="K32" s="26"/>
      <c r="L32" s="24"/>
      <c r="M32" s="9" t="str">
        <f t="shared" si="0"/>
        <v/>
      </c>
      <c r="S32" s="9" t="s">
        <v>50</v>
      </c>
    </row>
    <row r="33" spans="1:19" x14ac:dyDescent="0.3">
      <c r="A33" s="12"/>
      <c r="B33" s="25"/>
      <c r="C33" s="24"/>
      <c r="D33" s="24"/>
      <c r="E33" s="28"/>
      <c r="F33" s="28"/>
      <c r="G33" s="28"/>
      <c r="H33" s="28"/>
      <c r="I33" s="31"/>
      <c r="J33" s="28"/>
      <c r="K33" s="26"/>
      <c r="L33" s="24"/>
      <c r="M33" s="9" t="str">
        <f t="shared" si="0"/>
        <v/>
      </c>
      <c r="S33" s="9" t="s">
        <v>22</v>
      </c>
    </row>
    <row r="34" spans="1:19" x14ac:dyDescent="0.3">
      <c r="A34" s="12"/>
      <c r="B34" s="25"/>
      <c r="C34" s="24"/>
      <c r="D34" s="24"/>
      <c r="E34" s="28"/>
      <c r="F34" s="28"/>
      <c r="G34" s="28"/>
      <c r="H34" s="28"/>
      <c r="I34" s="31"/>
      <c r="J34" s="28"/>
      <c r="K34" s="26"/>
      <c r="L34" s="24"/>
      <c r="M34" s="9" t="str">
        <f t="shared" si="0"/>
        <v/>
      </c>
      <c r="S34" s="9" t="s">
        <v>162</v>
      </c>
    </row>
    <row r="35" spans="1:19" x14ac:dyDescent="0.3">
      <c r="A35" s="12"/>
      <c r="B35" s="25"/>
      <c r="C35" s="24"/>
      <c r="D35" s="24"/>
      <c r="E35" s="28"/>
      <c r="F35" s="28"/>
      <c r="G35" s="28"/>
      <c r="H35" s="28"/>
      <c r="I35" s="31"/>
      <c r="J35" s="28"/>
      <c r="K35" s="26"/>
      <c r="L35" s="24"/>
      <c r="M35" s="9" t="str">
        <f t="shared" si="0"/>
        <v/>
      </c>
      <c r="S35" s="9" t="s">
        <v>141</v>
      </c>
    </row>
    <row r="36" spans="1:19" x14ac:dyDescent="0.3">
      <c r="A36" s="12"/>
      <c r="B36" s="25"/>
      <c r="C36" s="24"/>
      <c r="D36" s="24"/>
      <c r="E36" s="28"/>
      <c r="F36" s="28"/>
      <c r="G36" s="28"/>
      <c r="H36" s="28"/>
      <c r="I36" s="31"/>
      <c r="J36" s="28"/>
      <c r="K36" s="26"/>
      <c r="L36" s="24"/>
      <c r="M36" s="9" t="str">
        <f t="shared" si="0"/>
        <v/>
      </c>
      <c r="S36" s="9" t="s">
        <v>66</v>
      </c>
    </row>
    <row r="37" spans="1:19" x14ac:dyDescent="0.3">
      <c r="A37" s="7" t="s">
        <v>197</v>
      </c>
      <c r="B37" s="29" t="s">
        <v>23</v>
      </c>
      <c r="C37" s="5"/>
      <c r="H37" s="7" t="s">
        <v>178</v>
      </c>
      <c r="L37" s="18">
        <f>IF(B37="England",SUM(M13:M36),0)</f>
        <v>0</v>
      </c>
      <c r="S37" s="9" t="s">
        <v>167</v>
      </c>
    </row>
    <row r="38" spans="1:19" x14ac:dyDescent="0.3">
      <c r="S38" s="9" t="s">
        <v>93</v>
      </c>
    </row>
    <row r="39" spans="1:19" x14ac:dyDescent="0.3">
      <c r="S39" s="9" t="s">
        <v>151</v>
      </c>
    </row>
    <row r="40" spans="1:19" x14ac:dyDescent="0.3">
      <c r="S40" s="9" t="s">
        <v>60</v>
      </c>
    </row>
    <row r="41" spans="1:19" x14ac:dyDescent="0.3">
      <c r="S41" s="9" t="s">
        <v>81</v>
      </c>
    </row>
    <row r="42" spans="1:19" x14ac:dyDescent="0.3">
      <c r="S42" s="9" t="s">
        <v>27</v>
      </c>
    </row>
    <row r="43" spans="1:19" x14ac:dyDescent="0.3">
      <c r="S43" s="9" t="s">
        <v>26</v>
      </c>
    </row>
    <row r="44" spans="1:19" x14ac:dyDescent="0.3">
      <c r="S44" s="9" t="s">
        <v>115</v>
      </c>
    </row>
    <row r="45" spans="1:19" x14ac:dyDescent="0.3">
      <c r="S45" s="9" t="s">
        <v>28</v>
      </c>
    </row>
    <row r="46" spans="1:19" x14ac:dyDescent="0.3">
      <c r="S46" s="9" t="s">
        <v>35</v>
      </c>
    </row>
    <row r="47" spans="1:19" x14ac:dyDescent="0.3">
      <c r="S47" s="9" t="s">
        <v>77</v>
      </c>
    </row>
    <row r="48" spans="1:19" x14ac:dyDescent="0.3">
      <c r="S48" s="9" t="s">
        <v>73</v>
      </c>
    </row>
    <row r="49" spans="19:19" x14ac:dyDescent="0.3">
      <c r="S49" s="9" t="s">
        <v>53</v>
      </c>
    </row>
    <row r="50" spans="19:19" x14ac:dyDescent="0.3">
      <c r="S50" s="9" t="s">
        <v>100</v>
      </c>
    </row>
    <row r="51" spans="19:19" x14ac:dyDescent="0.3">
      <c r="S51" s="9" t="s">
        <v>55</v>
      </c>
    </row>
    <row r="52" spans="19:19" x14ac:dyDescent="0.3">
      <c r="S52" s="9" t="s">
        <v>154</v>
      </c>
    </row>
    <row r="53" spans="19:19" x14ac:dyDescent="0.3">
      <c r="S53" s="9" t="s">
        <v>88</v>
      </c>
    </row>
    <row r="54" spans="19:19" x14ac:dyDescent="0.3">
      <c r="S54" s="9" t="s">
        <v>149</v>
      </c>
    </row>
    <row r="55" spans="19:19" x14ac:dyDescent="0.3">
      <c r="S55" s="9" t="s">
        <v>59</v>
      </c>
    </row>
    <row r="56" spans="19:19" x14ac:dyDescent="0.3">
      <c r="S56" s="9" t="s">
        <v>171</v>
      </c>
    </row>
    <row r="57" spans="19:19" x14ac:dyDescent="0.3">
      <c r="S57" s="9" t="s">
        <v>14</v>
      </c>
    </row>
    <row r="58" spans="19:19" x14ac:dyDescent="0.3">
      <c r="S58" s="9" t="s">
        <v>143</v>
      </c>
    </row>
    <row r="59" spans="19:19" x14ac:dyDescent="0.3">
      <c r="S59" s="9" t="s">
        <v>25</v>
      </c>
    </row>
    <row r="60" spans="19:19" x14ac:dyDescent="0.3">
      <c r="S60" s="9" t="s">
        <v>20</v>
      </c>
    </row>
    <row r="61" spans="19:19" x14ac:dyDescent="0.3">
      <c r="S61" s="9" t="s">
        <v>150</v>
      </c>
    </row>
    <row r="62" spans="19:19" x14ac:dyDescent="0.3">
      <c r="S62" s="9" t="s">
        <v>32</v>
      </c>
    </row>
    <row r="63" spans="19:19" x14ac:dyDescent="0.3">
      <c r="S63" s="9" t="s">
        <v>147</v>
      </c>
    </row>
    <row r="64" spans="19:19" x14ac:dyDescent="0.3">
      <c r="S64" s="9" t="s">
        <v>97</v>
      </c>
    </row>
    <row r="65" spans="19:19" x14ac:dyDescent="0.3">
      <c r="S65" s="9" t="s">
        <v>152</v>
      </c>
    </row>
    <row r="66" spans="19:19" x14ac:dyDescent="0.3">
      <c r="S66" s="9" t="s">
        <v>134</v>
      </c>
    </row>
    <row r="67" spans="19:19" x14ac:dyDescent="0.3">
      <c r="S67" s="9" t="s">
        <v>107</v>
      </c>
    </row>
    <row r="68" spans="19:19" x14ac:dyDescent="0.3">
      <c r="S68" s="9" t="s">
        <v>124</v>
      </c>
    </row>
    <row r="69" spans="19:19" x14ac:dyDescent="0.3">
      <c r="S69" s="9" t="s">
        <v>16</v>
      </c>
    </row>
    <row r="70" spans="19:19" x14ac:dyDescent="0.3">
      <c r="S70" s="9" t="s">
        <v>42</v>
      </c>
    </row>
    <row r="71" spans="19:19" x14ac:dyDescent="0.3">
      <c r="S71" s="9" t="s">
        <v>15</v>
      </c>
    </row>
    <row r="72" spans="19:19" x14ac:dyDescent="0.3">
      <c r="S72" s="9" t="s">
        <v>64</v>
      </c>
    </row>
    <row r="73" spans="19:19" x14ac:dyDescent="0.3">
      <c r="S73" s="9" t="s">
        <v>51</v>
      </c>
    </row>
    <row r="74" spans="19:19" x14ac:dyDescent="0.3">
      <c r="S74" s="9" t="s">
        <v>83</v>
      </c>
    </row>
    <row r="75" spans="19:19" x14ac:dyDescent="0.3">
      <c r="S75" s="9" t="s">
        <v>21</v>
      </c>
    </row>
    <row r="76" spans="19:19" x14ac:dyDescent="0.3">
      <c r="S76" s="9" t="s">
        <v>33</v>
      </c>
    </row>
    <row r="77" spans="19:19" x14ac:dyDescent="0.3">
      <c r="S77" s="9" t="s">
        <v>126</v>
      </c>
    </row>
    <row r="78" spans="19:19" x14ac:dyDescent="0.3">
      <c r="S78" s="9" t="s">
        <v>109</v>
      </c>
    </row>
    <row r="79" spans="19:19" x14ac:dyDescent="0.3">
      <c r="S79" s="9" t="s">
        <v>92</v>
      </c>
    </row>
    <row r="80" spans="19:19" x14ac:dyDescent="0.3">
      <c r="S80" s="9" t="s">
        <v>101</v>
      </c>
    </row>
    <row r="81" spans="19:19" x14ac:dyDescent="0.3">
      <c r="S81" s="9" t="s">
        <v>49</v>
      </c>
    </row>
    <row r="82" spans="19:19" x14ac:dyDescent="0.3">
      <c r="S82" s="9" t="s">
        <v>121</v>
      </c>
    </row>
    <row r="83" spans="19:19" x14ac:dyDescent="0.3">
      <c r="S83" s="9" t="s">
        <v>140</v>
      </c>
    </row>
    <row r="84" spans="19:19" x14ac:dyDescent="0.3">
      <c r="S84" s="9" t="s">
        <v>91</v>
      </c>
    </row>
    <row r="85" spans="19:19" x14ac:dyDescent="0.3">
      <c r="S85" s="9" t="s">
        <v>39</v>
      </c>
    </row>
    <row r="86" spans="19:19" x14ac:dyDescent="0.3">
      <c r="S86" s="9" t="s">
        <v>102</v>
      </c>
    </row>
    <row r="87" spans="19:19" x14ac:dyDescent="0.3">
      <c r="S87" s="9" t="s">
        <v>170</v>
      </c>
    </row>
    <row r="88" spans="19:19" x14ac:dyDescent="0.3">
      <c r="S88" s="9" t="s">
        <v>103</v>
      </c>
    </row>
    <row r="89" spans="19:19" x14ac:dyDescent="0.3">
      <c r="S89" s="9" t="s">
        <v>125</v>
      </c>
    </row>
    <row r="90" spans="19:19" x14ac:dyDescent="0.3">
      <c r="S90" s="9" t="s">
        <v>52</v>
      </c>
    </row>
    <row r="91" spans="19:19" x14ac:dyDescent="0.3">
      <c r="S91" s="9" t="s">
        <v>74</v>
      </c>
    </row>
    <row r="92" spans="19:19" x14ac:dyDescent="0.3">
      <c r="S92" s="9" t="s">
        <v>158</v>
      </c>
    </row>
    <row r="93" spans="19:19" x14ac:dyDescent="0.3">
      <c r="S93" s="9" t="s">
        <v>122</v>
      </c>
    </row>
    <row r="94" spans="19:19" x14ac:dyDescent="0.3">
      <c r="S94" s="9" t="s">
        <v>155</v>
      </c>
    </row>
    <row r="95" spans="19:19" x14ac:dyDescent="0.3">
      <c r="S95" s="9" t="s">
        <v>89</v>
      </c>
    </row>
    <row r="96" spans="19:19" x14ac:dyDescent="0.3">
      <c r="S96" s="9" t="s">
        <v>168</v>
      </c>
    </row>
    <row r="97" spans="19:19" x14ac:dyDescent="0.3">
      <c r="S97" s="9" t="s">
        <v>111</v>
      </c>
    </row>
    <row r="98" spans="19:19" x14ac:dyDescent="0.3">
      <c r="S98" s="9" t="s">
        <v>118</v>
      </c>
    </row>
    <row r="99" spans="19:19" x14ac:dyDescent="0.3">
      <c r="S99" s="9" t="s">
        <v>139</v>
      </c>
    </row>
    <row r="100" spans="19:19" x14ac:dyDescent="0.3">
      <c r="S100" s="9" t="s">
        <v>145</v>
      </c>
    </row>
    <row r="101" spans="19:19" x14ac:dyDescent="0.3">
      <c r="S101" s="9" t="s">
        <v>61</v>
      </c>
    </row>
    <row r="102" spans="19:19" x14ac:dyDescent="0.3">
      <c r="S102" s="9" t="s">
        <v>54</v>
      </c>
    </row>
    <row r="103" spans="19:19" x14ac:dyDescent="0.3">
      <c r="S103" s="9" t="s">
        <v>80</v>
      </c>
    </row>
    <row r="104" spans="19:19" x14ac:dyDescent="0.3">
      <c r="S104" s="9" t="s">
        <v>63</v>
      </c>
    </row>
    <row r="105" spans="19:19" x14ac:dyDescent="0.3">
      <c r="S105" s="9" t="s">
        <v>57</v>
      </c>
    </row>
    <row r="106" spans="19:19" x14ac:dyDescent="0.3">
      <c r="S106" s="9" t="s">
        <v>75</v>
      </c>
    </row>
    <row r="107" spans="19:19" x14ac:dyDescent="0.3">
      <c r="S107" s="9" t="s">
        <v>148</v>
      </c>
    </row>
    <row r="108" spans="19:19" x14ac:dyDescent="0.3">
      <c r="S108" s="9" t="s">
        <v>136</v>
      </c>
    </row>
    <row r="109" spans="19:19" x14ac:dyDescent="0.3">
      <c r="S109" s="9" t="s">
        <v>146</v>
      </c>
    </row>
    <row r="110" spans="19:19" x14ac:dyDescent="0.3">
      <c r="S110" s="9" t="s">
        <v>119</v>
      </c>
    </row>
    <row r="111" spans="19:19" x14ac:dyDescent="0.3">
      <c r="S111" s="9" t="s">
        <v>17</v>
      </c>
    </row>
    <row r="112" spans="19:19" x14ac:dyDescent="0.3">
      <c r="S112" s="9" t="s">
        <v>138</v>
      </c>
    </row>
    <row r="113" spans="19:19" x14ac:dyDescent="0.3">
      <c r="S113" s="9" t="s">
        <v>85</v>
      </c>
    </row>
    <row r="114" spans="19:19" x14ac:dyDescent="0.3">
      <c r="S114" s="9" t="s">
        <v>95</v>
      </c>
    </row>
    <row r="115" spans="19:19" x14ac:dyDescent="0.3">
      <c r="S115" s="9" t="s">
        <v>96</v>
      </c>
    </row>
    <row r="116" spans="19:19" x14ac:dyDescent="0.3">
      <c r="S116" s="9" t="s">
        <v>31</v>
      </c>
    </row>
    <row r="117" spans="19:19" x14ac:dyDescent="0.3">
      <c r="S117" s="9" t="s">
        <v>120</v>
      </c>
    </row>
    <row r="118" spans="19:19" x14ac:dyDescent="0.3">
      <c r="S118" s="9" t="s">
        <v>142</v>
      </c>
    </row>
    <row r="119" spans="19:19" x14ac:dyDescent="0.3">
      <c r="S119" s="9" t="s">
        <v>159</v>
      </c>
    </row>
    <row r="120" spans="19:19" x14ac:dyDescent="0.3">
      <c r="S120" s="9" t="s">
        <v>117</v>
      </c>
    </row>
    <row r="121" spans="19:19" x14ac:dyDescent="0.3">
      <c r="S121" s="9" t="s">
        <v>108</v>
      </c>
    </row>
    <row r="122" spans="19:19" x14ac:dyDescent="0.3">
      <c r="S122" s="9" t="s">
        <v>132</v>
      </c>
    </row>
    <row r="123" spans="19:19" x14ac:dyDescent="0.3">
      <c r="S123" s="9" t="s">
        <v>71</v>
      </c>
    </row>
    <row r="124" spans="19:19" x14ac:dyDescent="0.3">
      <c r="S124" s="9" t="s">
        <v>40</v>
      </c>
    </row>
    <row r="125" spans="19:19" x14ac:dyDescent="0.3">
      <c r="S125" s="9" t="s">
        <v>38</v>
      </c>
    </row>
    <row r="126" spans="19:19" x14ac:dyDescent="0.3">
      <c r="S126" s="9" t="s">
        <v>19</v>
      </c>
    </row>
    <row r="127" spans="19:19" x14ac:dyDescent="0.3">
      <c r="S127" s="9" t="s">
        <v>67</v>
      </c>
    </row>
    <row r="128" spans="19:19" x14ac:dyDescent="0.3">
      <c r="S128" s="9" t="s">
        <v>106</v>
      </c>
    </row>
    <row r="129" spans="19:19" x14ac:dyDescent="0.3">
      <c r="S129" s="9" t="s">
        <v>114</v>
      </c>
    </row>
    <row r="130" spans="19:19" x14ac:dyDescent="0.3">
      <c r="S130" s="9" t="s">
        <v>30</v>
      </c>
    </row>
    <row r="131" spans="19:19" x14ac:dyDescent="0.3">
      <c r="S131" s="9" t="s">
        <v>11</v>
      </c>
    </row>
    <row r="132" spans="19:19" x14ac:dyDescent="0.3">
      <c r="S132" s="9" t="s">
        <v>165</v>
      </c>
    </row>
    <row r="133" spans="19:19" x14ac:dyDescent="0.3">
      <c r="S133" s="9" t="s">
        <v>129</v>
      </c>
    </row>
    <row r="134" spans="19:19" x14ac:dyDescent="0.3">
      <c r="S134" s="9" t="s">
        <v>156</v>
      </c>
    </row>
    <row r="135" spans="19:19" x14ac:dyDescent="0.3">
      <c r="S135" s="9" t="s">
        <v>137</v>
      </c>
    </row>
    <row r="136" spans="19:19" x14ac:dyDescent="0.3">
      <c r="S136" s="9" t="s">
        <v>166</v>
      </c>
    </row>
    <row r="137" spans="19:19" x14ac:dyDescent="0.3">
      <c r="S137" s="9" t="s">
        <v>29</v>
      </c>
    </row>
    <row r="138" spans="19:19" x14ac:dyDescent="0.3">
      <c r="S138" s="9" t="s">
        <v>164</v>
      </c>
    </row>
    <row r="139" spans="19:19" x14ac:dyDescent="0.3">
      <c r="S139" s="9" t="s">
        <v>70</v>
      </c>
    </row>
    <row r="140" spans="19:19" x14ac:dyDescent="0.3">
      <c r="S140" s="9" t="s">
        <v>48</v>
      </c>
    </row>
    <row r="141" spans="19:19" x14ac:dyDescent="0.3">
      <c r="S141" s="9" t="s">
        <v>36</v>
      </c>
    </row>
    <row r="142" spans="19:19" x14ac:dyDescent="0.3">
      <c r="S142" s="9" t="s">
        <v>163</v>
      </c>
    </row>
    <row r="143" spans="19:19" x14ac:dyDescent="0.3">
      <c r="S143" s="9" t="s">
        <v>79</v>
      </c>
    </row>
    <row r="144" spans="19:19" x14ac:dyDescent="0.3">
      <c r="S144" s="9" t="s">
        <v>123</v>
      </c>
    </row>
    <row r="145" spans="19:19" x14ac:dyDescent="0.3">
      <c r="S145" s="9" t="s">
        <v>24</v>
      </c>
    </row>
    <row r="146" spans="19:19" x14ac:dyDescent="0.3">
      <c r="S146" s="9" t="s">
        <v>112</v>
      </c>
    </row>
    <row r="147" spans="19:19" x14ac:dyDescent="0.3">
      <c r="S147" s="9" t="s">
        <v>116</v>
      </c>
    </row>
    <row r="148" spans="19:19" x14ac:dyDescent="0.3">
      <c r="S148" s="9" t="s">
        <v>127</v>
      </c>
    </row>
    <row r="149" spans="19:19" x14ac:dyDescent="0.3">
      <c r="S149" s="9" t="s">
        <v>37</v>
      </c>
    </row>
    <row r="150" spans="19:19" x14ac:dyDescent="0.3">
      <c r="S150" s="9" t="s">
        <v>45</v>
      </c>
    </row>
    <row r="151" spans="19:19" x14ac:dyDescent="0.3">
      <c r="S151" s="9" t="s">
        <v>90</v>
      </c>
    </row>
    <row r="152" spans="19:19" x14ac:dyDescent="0.3">
      <c r="S152" s="9" t="s">
        <v>82</v>
      </c>
    </row>
    <row r="153" spans="19:19" x14ac:dyDescent="0.3">
      <c r="S153" s="9" t="s">
        <v>161</v>
      </c>
    </row>
    <row r="154" spans="19:19" x14ac:dyDescent="0.3">
      <c r="S154" s="9" t="s">
        <v>104</v>
      </c>
    </row>
    <row r="155" spans="19:19" x14ac:dyDescent="0.3">
      <c r="S155" s="9" t="s">
        <v>157</v>
      </c>
    </row>
    <row r="156" spans="19:19" x14ac:dyDescent="0.3">
      <c r="S156" s="9" t="s">
        <v>113</v>
      </c>
    </row>
    <row r="157" spans="19:19" x14ac:dyDescent="0.3">
      <c r="S157" s="9" t="s">
        <v>84</v>
      </c>
    </row>
    <row r="158" spans="19:19" x14ac:dyDescent="0.3">
      <c r="S158" s="9" t="s">
        <v>34</v>
      </c>
    </row>
    <row r="159" spans="19:19" x14ac:dyDescent="0.3">
      <c r="S159" s="9" t="s">
        <v>68</v>
      </c>
    </row>
    <row r="160" spans="19:19" x14ac:dyDescent="0.3">
      <c r="S160" s="9" t="s">
        <v>99</v>
      </c>
    </row>
    <row r="161" spans="19:19" x14ac:dyDescent="0.3">
      <c r="S161" s="9" t="s">
        <v>12</v>
      </c>
    </row>
    <row r="162" spans="19:19" x14ac:dyDescent="0.3">
      <c r="S162" s="9" t="s">
        <v>87</v>
      </c>
    </row>
    <row r="163" spans="19:19" x14ac:dyDescent="0.3">
      <c r="S163" s="9" t="s">
        <v>18</v>
      </c>
    </row>
    <row r="164" spans="19:19" x14ac:dyDescent="0.3">
      <c r="S164" s="9" t="s">
        <v>78</v>
      </c>
    </row>
    <row r="165" spans="19:19" x14ac:dyDescent="0.3">
      <c r="S165" s="9" t="s">
        <v>153</v>
      </c>
    </row>
    <row r="166" spans="19:19" x14ac:dyDescent="0.3">
      <c r="S166" s="9" t="s">
        <v>43</v>
      </c>
    </row>
    <row r="167" spans="19:19" x14ac:dyDescent="0.3">
      <c r="S167" s="9" t="s">
        <v>65</v>
      </c>
    </row>
    <row r="168" spans="19:19" x14ac:dyDescent="0.3">
      <c r="S168" s="9" t="s">
        <v>46</v>
      </c>
    </row>
    <row r="169" spans="19:19" x14ac:dyDescent="0.3">
      <c r="S169" s="9" t="s">
        <v>98</v>
      </c>
    </row>
    <row r="170" spans="19:19" x14ac:dyDescent="0.3">
      <c r="S170" s="9" t="s">
        <v>94</v>
      </c>
    </row>
    <row r="171" spans="19:19" x14ac:dyDescent="0.3">
      <c r="S171" s="9" t="s">
        <v>105</v>
      </c>
    </row>
  </sheetData>
  <dataValidations count="3">
    <dataValidation type="list" allowBlank="1" showInputMessage="1" showErrorMessage="1" sqref="B37" xr:uid="{00000000-0002-0000-0100-000000000000}">
      <formula1>$N$13:$N$16</formula1>
    </dataValidation>
    <dataValidation type="list" allowBlank="1" showInputMessage="1" showErrorMessage="1" sqref="I13:I36" xr:uid="{00000000-0002-0000-0100-000002000000}">
      <formula1>$N$27:$N$30</formula1>
    </dataValidation>
    <dataValidation type="list" allowBlank="1" showInputMessage="1" showErrorMessage="1" sqref="B13:B36" xr:uid="{00000000-0002-0000-0100-000001000000}">
      <formula1>$S$13:$S$171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7"/>
  <sheetViews>
    <sheetView workbookViewId="0">
      <selection activeCell="B5" sqref="B5"/>
    </sheetView>
  </sheetViews>
  <sheetFormatPr defaultRowHeight="14.4" x14ac:dyDescent="0.3"/>
  <cols>
    <col min="1" max="1" width="32.6640625" customWidth="1"/>
    <col min="2" max="3" width="12.6640625" style="5" customWidth="1"/>
    <col min="4" max="4" width="12.6640625" style="4" customWidth="1"/>
  </cols>
  <sheetData>
    <row r="1" spans="1:4" x14ac:dyDescent="0.3">
      <c r="A1" s="1" t="s">
        <v>183</v>
      </c>
    </row>
    <row r="3" spans="1:4" x14ac:dyDescent="0.3">
      <c r="A3" s="1" t="s">
        <v>179</v>
      </c>
      <c r="B3" s="3" t="s">
        <v>172</v>
      </c>
      <c r="C3" s="3" t="s">
        <v>175</v>
      </c>
      <c r="D3" s="19" t="s">
        <v>180</v>
      </c>
    </row>
    <row r="4" spans="1:4" x14ac:dyDescent="0.3">
      <c r="A4" t="s">
        <v>177</v>
      </c>
      <c r="B4" s="5">
        <v>1</v>
      </c>
      <c r="C4" s="2" t="str">
        <f>IF(Teams!$B$8="","",Teams!$B$8)</f>
        <v/>
      </c>
      <c r="D4" s="4">
        <v>20</v>
      </c>
    </row>
    <row r="5" spans="1:4" x14ac:dyDescent="0.3">
      <c r="A5" t="s">
        <v>184</v>
      </c>
      <c r="B5" s="5" t="str">
        <f>IF(Teams!$B$6="","",Teams!$B$6)</f>
        <v/>
      </c>
      <c r="C5" s="2" t="str">
        <f>IF(Teams!$B$8="","",Teams!$B$8)</f>
        <v/>
      </c>
      <c r="D5" s="4" t="str">
        <f>IF(C5="","",B5*IF(C5&lt;=DATE(2026,1,11),40,60))</f>
        <v/>
      </c>
    </row>
    <row r="6" spans="1:4" ht="15" thickBot="1" x14ac:dyDescent="0.35">
      <c r="A6" t="s">
        <v>185</v>
      </c>
      <c r="B6" s="5" t="str">
        <f>IF(Players!L37=0,"",Players!L37)</f>
        <v/>
      </c>
      <c r="C6" s="2" t="str">
        <f>IF(Teams!B10="","",Teams!B10)</f>
        <v/>
      </c>
      <c r="D6" s="4" t="str">
        <f>IF(B6="","",B6*20)</f>
        <v/>
      </c>
    </row>
    <row r="7" spans="1:4" ht="15" thickBot="1" x14ac:dyDescent="0.35">
      <c r="A7" s="21" t="s">
        <v>195</v>
      </c>
      <c r="B7" s="6"/>
      <c r="C7" s="6"/>
      <c r="D7" s="20">
        <f>SUM(D4:D6)</f>
        <v>20</v>
      </c>
    </row>
    <row r="8" spans="1:4" x14ac:dyDescent="0.3">
      <c r="B8" s="2"/>
      <c r="C8" s="2"/>
    </row>
    <row r="9" spans="1:4" x14ac:dyDescent="0.3">
      <c r="A9" s="1" t="s">
        <v>186</v>
      </c>
      <c r="B9" s="41" t="s">
        <v>217</v>
      </c>
    </row>
    <row r="10" spans="1:4" x14ac:dyDescent="0.3">
      <c r="A10" t="s">
        <v>198</v>
      </c>
      <c r="B10"/>
    </row>
    <row r="11" spans="1:4" x14ac:dyDescent="0.3">
      <c r="A11" t="s">
        <v>187</v>
      </c>
      <c r="B11" s="23"/>
    </row>
    <row r="12" spans="1:4" x14ac:dyDescent="0.3">
      <c r="A12" t="s">
        <v>188</v>
      </c>
      <c r="B12"/>
    </row>
    <row r="13" spans="1:4" x14ac:dyDescent="0.3">
      <c r="A13" t="s">
        <v>6</v>
      </c>
      <c r="B13"/>
    </row>
    <row r="14" spans="1:4" x14ac:dyDescent="0.3">
      <c r="A14" s="22" t="s">
        <v>189</v>
      </c>
    </row>
    <row r="15" spans="1:4" x14ac:dyDescent="0.3">
      <c r="A15" s="22" t="s">
        <v>190</v>
      </c>
    </row>
    <row r="17" spans="1:1" x14ac:dyDescent="0.3">
      <c r="A17" t="s">
        <v>194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Players</vt:lpstr>
      <vt:lpstr>Total Money Due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 Holowczak</cp:lastModifiedBy>
  <dcterms:created xsi:type="dcterms:W3CDTF">2014-01-19T15:19:57Z</dcterms:created>
  <dcterms:modified xsi:type="dcterms:W3CDTF">2025-09-19T15:21:29Z</dcterms:modified>
</cp:coreProperties>
</file>